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vazquez\Desktop\"/>
    </mc:Choice>
  </mc:AlternateContent>
  <xr:revisionPtr revIDLastSave="0" documentId="13_ncr:1_{96122554-78DF-47E0-9B97-A9DF9DF75E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Mensual" sheetId="2" r:id="rId1"/>
  </sheets>
  <externalReferences>
    <externalReference r:id="rId2"/>
    <externalReference r:id="rId3"/>
    <externalReference r:id="rId4"/>
  </externalReferences>
  <definedNames>
    <definedName name="Comprobantes">'[1]Tabla de Comprobantes'!$A$3:$A$65</definedName>
    <definedName name="Costo">OFFSET([2]!Tabla1[[#Headers],[Costo Total]],1,,COUNTIF([2]!Tabla1[Costo Total],"&lt;&gt;0"))</definedName>
    <definedName name="Feriados">[3]Feriados!$B$6:$C$28</definedName>
    <definedName name="Ingreso">OFFSET([2]!Tabla1[[#Headers],[Ingreso Total]],1,,COUNTIF([2]!Tabla1[Ingreso Total],"&lt;&gt;0"))</definedName>
    <definedName name="PC">'[1]Tabla de Comprobantes'!$E$3:$E$14</definedName>
    <definedName name="Resultado_">OFFSET([2]!Tabla1[[#Headers],[Resultado]],1,,COUNTIF([2]!Tabla1[Resultado],"&lt;&gt;0"))</definedName>
    <definedName name="Servicio">OFFSET([2]!Tabla1[[#Headers],[Servicio ]],1,,COUNTA([2]!Tabla1[[Servicio ]])-COUNTIF([2]!Tabla1[[Servicio ]],"")-1)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K8" i="2"/>
  <c r="L8" i="2"/>
  <c r="M8" i="2"/>
  <c r="N8" i="2"/>
  <c r="G8" i="2"/>
  <c r="F8" i="2"/>
  <c r="H7" i="2" l="1"/>
  <c r="I7" i="2"/>
  <c r="J7" i="2"/>
  <c r="K7" i="2"/>
  <c r="L7" i="2"/>
  <c r="M7" i="2"/>
  <c r="N7" i="2"/>
  <c r="H9" i="2"/>
  <c r="I9" i="2"/>
  <c r="J9" i="2"/>
  <c r="K9" i="2"/>
  <c r="L9" i="2"/>
  <c r="M9" i="2"/>
  <c r="N9" i="2"/>
  <c r="G9" i="2"/>
  <c r="G7" i="2"/>
  <c r="F9" i="2"/>
  <c r="F7" i="2"/>
  <c r="O8" i="2" l="1"/>
  <c r="O7" i="2"/>
  <c r="O9" i="2" l="1"/>
  <c r="O6" i="2"/>
</calcChain>
</file>

<file path=xl/sharedStrings.xml><?xml version="1.0" encoding="utf-8"?>
<sst xmlns="http://schemas.openxmlformats.org/spreadsheetml/2006/main" count="32" uniqueCount="31">
  <si>
    <t>Enero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</si>
  <si>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</si>
  <si>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</si>
  <si>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</si>
  <si>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</si>
  <si>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</si>
  <si>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</si>
  <si>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</si>
  <si>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</si>
  <si>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</si>
  <si>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</si>
  <si>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</si>
  <si>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</si>
  <si>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</si>
  <si>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</si>
  <si>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</si>
  <si>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</si>
  <si>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</si>
  <si>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</si>
  <si>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</si>
  <si>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</si>
  <si>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</si>
  <si>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</si>
  <si>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</si>
  <si>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</si>
  <si>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Contacto: Jesús Vázquez Hernández</t>
  </si>
  <si>
    <t>Pronóstico Mensual</t>
  </si>
  <si>
    <t>Ventas</t>
  </si>
  <si>
    <t>Pesimista</t>
  </si>
  <si>
    <t>Optimista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</si>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</sst>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u/>
      <sz val="11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F3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ill="1"/>
    <xf numFmtId="0" fontId="0" fillId="3" borderId="0" xfId="0" applyFill="1"/>
    <xf numFmtId="0" fontId="7" fillId="3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0" xfId="1" applyFont="1" applyFill="1" applyAlignment="1" applyProtection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/>
    </xf>
    <xf numFmtId="1" fontId="0" fillId="0" borderId="0" xfId="0" applyNumberForma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6" fillId="5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64" fontId="4" fillId="0" borderId="0" xfId="4" applyNumberFormat="1" applyFont="1" applyAlignment="1">
      <alignment horizontal="right"/>
    </xf>
  </cellXfs>
  <cellStyles count="5">
    <cellStyle name="Comma" xfId="4" builtinId="3"/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 sz="1800"/>
              <a:t>Pronóstico</a:t>
            </a:r>
            <a:r>
              <a:rPr lang="es-AR" sz="1800" baseline="0"/>
              <a:t> vs. Ventas</a:t>
            </a:r>
            <a:endParaRPr lang="es-AR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6560653478043E-2"/>
          <c:y val="0.16777173626935601"/>
          <c:w val="0.91348443932407442"/>
          <c:h val="0.66776677270642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 Mensual'!$B$6</c:f>
              <c:strCache>
                <c:ptCount val="1"/>
                <c:pt idx="0">
                  <c:v>Ventas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Mensual'!$C$5:$N$5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'Reporte Mensual'!$C$6:$N$6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D7-AF4D-3396722E4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767216"/>
        <c:axId val="117775616"/>
      </c:barChart>
      <c:lineChart>
        <c:grouping val="standard"/>
        <c:varyColors val="0"/>
        <c:ser>
          <c:idx val="2"/>
          <c:order val="1"/>
          <c:tx>
            <c:strRef>
              <c:f>'Reporte Mensual'!$B$7</c:f>
              <c:strCache>
                <c:ptCount val="1"/>
                <c:pt idx="0">
                  <c:v>Optimista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'Reporte Mensual'!$C$7:$N$7</c:f>
              <c:numCache>
                <c:formatCode>0</c:formatCode>
                <c:ptCount val="1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F-4DF8-B4C8-DBAA03BD6730}"/>
            </c:ext>
          </c:extLst>
        </c:ser>
        <c:ser>
          <c:idx val="1"/>
          <c:order val="2"/>
          <c:tx>
            <c:strRef>
              <c:f>'Reporte Mensual'!$B$8</c:f>
              <c:strCache>
                <c:ptCount val="1"/>
                <c:pt idx="0">
                  <c:v>Promedio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'Reporte Mensual'!$C$8:$N$8</c:f>
              <c:numCache>
                <c:formatCode>0</c:formatCode>
                <c:ptCount val="1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F-4DF8-B4C8-DBAA03BD6730}"/>
            </c:ext>
          </c:extLst>
        </c:ser>
        <c:ser>
          <c:idx val="3"/>
          <c:order val="3"/>
          <c:tx>
            <c:strRef>
              <c:f>'Reporte Mensual'!$B$9</c:f>
              <c:strCache>
                <c:ptCount val="1"/>
                <c:pt idx="0">
                  <c:v>Pesimista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'Reporte Mensual'!$C$9:$N$9</c:f>
              <c:numCache>
                <c:formatCode>0</c:formatCode>
                <c:ptCount val="1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8F-4DF8-B4C8-DBAA03BD67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67216"/>
        <c:axId val="117775616"/>
      </c:lineChart>
      <c:catAx>
        <c:axId val="11776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75616"/>
        <c:crosses val="autoZero"/>
        <c:auto val="1"/>
        <c:lblAlgn val="ctr"/>
        <c:lblOffset val="100"/>
        <c:noMultiLvlLbl val="0"/>
      </c:catAx>
      <c:valAx>
        <c:axId val="1177756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1776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10701605070906"/>
          <c:y val="7.2110341508171083E-2"/>
          <c:w val="0.34700888093776044"/>
          <c:h val="7.8332543675593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52009</xdr:colOff>
      <xdr:row>11</xdr:row>
      <xdr:rowOff>159203</xdr:rowOff>
    </xdr:from>
    <xdr:to>
      <xdr:col>14</xdr:col>
      <xdr:colOff>272143</xdr:colOff>
      <xdr:row>29</xdr:row>
      <xdr:rowOff>54428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285751</xdr:colOff>
      <xdr:row>9</xdr:row>
      <xdr:rowOff>68035</xdr:rowOff>
    </xdr:from>
    <xdr:to>
      <xdr:col>5</xdr:col>
      <xdr:colOff>680358</xdr:colOff>
      <xdr:row>11</xdr:row>
      <xdr:rowOff>122464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55601B33-0E76-47C6-8784-D163660053D8}"/>
            </a:ext>
          </a:extLst>
        </xdr:cNvPr>
        <xdr:cNvSpPr/>
      </xdr:nvSpPr>
      <xdr:spPr>
        <a:xfrm>
          <a:off x="4041322" y="2258785"/>
          <a:ext cx="394607" cy="353786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0.01794</cdr:x>
      <cdr:y>0.01429</cdr:y>
    </cdr:from>
    <cdr:to>
      <cdr:x>0.35277</cdr:x>
      <cdr:y>0.08571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14300" y="38100"/>
          <a:ext cx="2133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ropbox/Planilla%20Excel/Plantillas%20a%20subir%202018/Subidas/Ingresos%20y%20Gastos%20de%20Servi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ropbox/Planilla%20Excel/Plantillas%20a%20subir%202018/Subidas/control-de-cobro-de-facturas-en-exce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gresos Obtenidos"/>
      <sheetName val="Gastos Incurridos"/>
      <sheetName val="Resultado Obtenido"/>
      <sheetName val="Ingresos y Gastos de Servici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trol de Facturas"/>
      <sheetName val="Clientes con Deudas"/>
      <sheetName val="Facturas Próximas a vencer"/>
      <sheetName val="Feriados"/>
      <sheetName val="Ayu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43203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jvazquez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0"/>
  <sheetViews>
    <sheetView showGridLines="0" tabSelected="1" zoomScale="70" zoomScaleNormal="70" workbookViewId="0">
      <selection activeCell="F6" sqref="F6"/>
    </sheetView>
  </sheetViews>
  <sheetFormatPr defaultColWidth="11.42578125" defaultRowHeight="15" x14ac:dyDescent="0.25"/>
  <cols>
    <col min="1" max="1" width="3.85546875" customWidth="1"/>
    <col min="3" max="14" width="13.7109375" customWidth="1"/>
    <col min="15" max="15" width="15.28515625" customWidth="1"/>
  </cols>
  <sheetData>
    <row r="2" spans="2:15" s="2" customFormat="1" ht="35.25" customHeight="1" x14ac:dyDescent="0.25">
      <c r="B2" s="4" t="s">
        <v>26</v>
      </c>
      <c r="C2" s="3"/>
      <c r="D2" s="3"/>
      <c r="E2" s="3"/>
      <c r="F2" s="3"/>
      <c r="G2" s="3"/>
      <c r="H2" s="3"/>
      <c r="I2" s="3"/>
      <c r="J2" s="3"/>
      <c r="K2" s="3"/>
      <c r="L2" s="8" t="s">
        <v>25</v>
      </c>
      <c r="M2" s="3"/>
      <c r="N2" s="3"/>
      <c r="O2" s="3"/>
    </row>
    <row r="3" spans="2:15" s="2" customFormat="1" ht="10.5" customHeight="1" x14ac:dyDescent="0.25"/>
    <row r="4" spans="2:15" ht="17.25" x14ac:dyDescent="0.25">
      <c r="C4" s="7" t="s">
        <v>0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13</v>
      </c>
    </row>
    <row r="5" spans="2:15" ht="17.25" customHeight="1" x14ac:dyDescent="0.25"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6" t="s">
        <v>13</v>
      </c>
    </row>
    <row r="6" spans="2:15" ht="18.75" x14ac:dyDescent="0.3">
      <c r="B6" s="13" t="s">
        <v>27</v>
      </c>
      <c r="C6" s="9">
        <v>0</v>
      </c>
      <c r="D6" s="9">
        <v>0</v>
      </c>
      <c r="E6" s="9">
        <v>0</v>
      </c>
      <c r="F6" s="10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7">
        <f>+SUM(C6:N6)</f>
        <v>0</v>
      </c>
    </row>
    <row r="7" spans="2:15" ht="18.75" x14ac:dyDescent="0.3">
      <c r="B7" s="14" t="s">
        <v>29</v>
      </c>
      <c r="C7" s="15"/>
      <c r="D7" s="15"/>
      <c r="E7" s="15"/>
      <c r="F7" s="15">
        <f>+AVERAGE(D6:E6)*1.2</f>
        <v>0</v>
      </c>
      <c r="G7" s="15">
        <f>+AVERAGE(E6:F6)</f>
        <v>0</v>
      </c>
      <c r="H7" s="15">
        <f t="shared" ref="H7:N7" si="0">+AVERAGE(F6:G6)</f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7">
        <f>+SUM(C7:N7)</f>
        <v>0</v>
      </c>
    </row>
    <row r="8" spans="2:15" ht="18.75" x14ac:dyDescent="0.3">
      <c r="B8" s="14" t="s">
        <v>30</v>
      </c>
      <c r="C8" s="9"/>
      <c r="D8" s="9"/>
      <c r="E8" s="9"/>
      <c r="F8" s="9">
        <f>+E6*0.95</f>
        <v>0</v>
      </c>
      <c r="G8" s="9">
        <f>+F6*0.95</f>
        <v>0</v>
      </c>
      <c r="H8" s="9">
        <f t="shared" ref="H8:N8" si="1">+G6*0.95</f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17">
        <f>+SUM(C8:N8)</f>
        <v>0</v>
      </c>
    </row>
    <row r="9" spans="2:15" ht="18.75" x14ac:dyDescent="0.3">
      <c r="B9" s="14" t="s">
        <v>28</v>
      </c>
      <c r="C9" s="16"/>
      <c r="D9" s="16"/>
      <c r="E9" s="16"/>
      <c r="F9" s="16">
        <f>+AVERAGE(D6:E6)*0.8</f>
        <v>0</v>
      </c>
      <c r="G9" s="16">
        <f>+AVERAGE(E6:F6)*0.6</f>
        <v>0</v>
      </c>
      <c r="H9" s="16">
        <f t="shared" ref="H9:N9" si="2">+AVERAGE(F6:G6)*0.6</f>
        <v>0</v>
      </c>
      <c r="I9" s="16">
        <f t="shared" si="2"/>
        <v>0</v>
      </c>
      <c r="J9" s="16">
        <f t="shared" si="2"/>
        <v>0</v>
      </c>
      <c r="K9" s="16">
        <f t="shared" si="2"/>
        <v>0</v>
      </c>
      <c r="L9" s="16">
        <f t="shared" si="2"/>
        <v>0</v>
      </c>
      <c r="M9" s="16">
        <f t="shared" si="2"/>
        <v>0</v>
      </c>
      <c r="N9" s="16">
        <f t="shared" si="2"/>
        <v>0</v>
      </c>
      <c r="O9" s="17">
        <f>+SUM(C9:N9)</f>
        <v>0</v>
      </c>
    </row>
    <row r="10" spans="2:15" ht="8.25" customHeight="1" x14ac:dyDescent="0.3"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/>
    </row>
  </sheetData>
  <hyperlinks>
    <hyperlink ref="L2" r:id="rId1" xr:uid="{31328336-DE7A-4BD5-8434-5569016B0322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Jesus Vazquez</cp:lastModifiedBy>
  <dcterms:created xsi:type="dcterms:W3CDTF">2008-02-16T21:29:09Z</dcterms:created>
  <dcterms:modified xsi:type="dcterms:W3CDTF">2020-04-23T23:15:10Z</dcterms:modified>
</cp:coreProperties>
</file>