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azquez\Desktop\"/>
    </mc:Choice>
  </mc:AlternateContent>
  <xr:revisionPtr revIDLastSave="0" documentId="13_ncr:1_{6CAD7B16-AAD1-4763-B6A5-A7C2560984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unto de Equilibrio" sheetId="2" r:id="rId1"/>
  </sheets>
  <externalReferences>
    <externalReference r:id="rId2"/>
  </externalReferences>
  <definedNames>
    <definedName name="Comprobantes">'[1]Tabla de Comprobantes'!$A$3:$A$65</definedName>
    <definedName name="PC">'[1]Tabla de Comprobantes'!$E$3:$E$14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2" l="1"/>
  <c r="I19" i="2" l="1"/>
  <c r="I17" i="2"/>
  <c r="I18" i="2"/>
  <c r="C9" i="2"/>
  <c r="I9" i="2" l="1"/>
  <c r="D34" i="2" s="1"/>
  <c r="I5" i="2" l="1"/>
  <c r="C29" i="2" s="1"/>
  <c r="B29" i="2" l="1"/>
  <c r="D29" i="2" s="1"/>
  <c r="E35" i="2" s="1"/>
  <c r="B35" i="2"/>
  <c r="D35" i="2"/>
  <c r="C35" i="2" l="1"/>
  <c r="B36" i="2"/>
  <c r="C34" i="2"/>
  <c r="E34" i="2" s="1"/>
  <c r="C36" i="2" l="1"/>
  <c r="D36" i="2"/>
  <c r="E36" i="2" l="1"/>
</calcChain>
</file>

<file path=xl/sharedStrings.xml><?xml version="1.0" encoding="utf-8"?>
<sst xmlns="http://schemas.openxmlformats.org/spreadsheetml/2006/main" count="30" uniqueCount="28">
  <si>
    <t>VENTAS</t>
  </si>
  <si>
    <t>COSTOS</t>
  </si>
  <si>
    <t>UTILIDAD</t>
  </si>
  <si>
    <t>UTILIDAD
TOTAL</t>
  </si>
  <si>
    <t>COSTOS
TOTALES</t>
  </si>
  <si>
    <t>VENTAS
TOTALES</t>
  </si>
  <si>
    <t>COSTO VARIABLE</t>
  </si>
  <si>
    <t>COSTO FIJO</t>
  </si>
  <si>
    <t>PUNTO DE EQUILIBRIO</t>
  </si>
  <si>
    <t>UNIDADES</t>
  </si>
  <si>
    <t>PRODUCTO</t>
  </si>
  <si>
    <t>PRECIO UNITARIO</t>
  </si>
  <si>
    <t>DESCRIPCIÓN</t>
  </si>
  <si>
    <t>VALOR</t>
  </si>
  <si>
    <t>UNIDADES A PRODUCIR</t>
  </si>
  <si>
    <t>CANTIDAD</t>
  </si>
  <si>
    <t>IMPORTE</t>
  </si>
  <si>
    <t>Simulador</t>
  </si>
  <si>
    <t>Cambie las unidades a producir y observe los cambios</t>
  </si>
  <si>
    <t>Resultado:</t>
  </si>
  <si>
    <t>Gráfico</t>
  </si>
  <si>
    <t>Punto de Equilibrio</t>
  </si>
  <si>
    <t>Contacto: Jesús Vázquez Hernández</t>
  </si>
  <si>
    <t>Cálculos automáticos</t>
  </si>
  <si>
    <t>Cantidad de unidades a vender como mínimo para igualar los costos</t>
  </si>
  <si>
    <t>Detalle los costos por mes</t>
  </si>
  <si>
    <t>Instrucciones:</t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</si>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</sst>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5" formatCode="&quot;$&quot;\ #,##0.00"/>
    <numFmt numFmtId="166" formatCode="0.0"/>
    <numFmt numFmtId="167" formatCode="_(* #,##0.0_);_(* \(#,##0.0\);_(* &quot;-&quot;??_);_(@_)"/>
    <numFmt numFmtId="170" formatCode="&quot;$&quot;\ #,##0"/>
  </numFmts>
  <fonts count="3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color rgb="FF8745EC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6"/>
      <color theme="0" tint="-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u/>
      <sz val="11"/>
      <color theme="0"/>
      <name val="Calibri"/>
      <family val="2"/>
    </font>
    <font>
      <b/>
      <i/>
      <sz val="12"/>
      <color theme="0"/>
      <name val="Calibri"/>
      <family val="2"/>
      <scheme val="minor"/>
    </font>
    <font>
      <i/>
      <sz val="16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1"/>
      <name val="Calibri"/>
      <family val="2"/>
    </font>
    <font>
      <b/>
      <sz val="18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 val="double"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8F3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rgb="FFF8F3FF"/>
      </left>
      <right style="medium">
        <color rgb="FFF8F3FF"/>
      </right>
      <top style="medium">
        <color rgb="FFF8F3FF"/>
      </top>
      <bottom style="medium">
        <color rgb="FFF8F3FF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E4D1FF"/>
      </left>
      <right/>
      <top style="thin">
        <color rgb="FFE4D1FF"/>
      </top>
      <bottom style="medium">
        <color theme="0"/>
      </bottom>
      <diagonal/>
    </border>
    <border>
      <left/>
      <right/>
      <top style="thin">
        <color rgb="FFE4D1FF"/>
      </top>
      <bottom style="medium">
        <color theme="0"/>
      </bottom>
      <diagonal/>
    </border>
    <border>
      <left/>
      <right style="thin">
        <color rgb="FFE4D1FF"/>
      </right>
      <top style="thin">
        <color rgb="FFE4D1FF"/>
      </top>
      <bottom style="medium">
        <color theme="0"/>
      </bottom>
      <diagonal/>
    </border>
    <border>
      <left style="thin">
        <color rgb="FFE4D1FF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rgb="FFE4D1FF"/>
      </right>
      <top style="medium">
        <color theme="0"/>
      </top>
      <bottom/>
      <diagonal/>
    </border>
    <border>
      <left style="thin">
        <color rgb="FFE4D1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rgb="FFE4D1FF"/>
      </right>
      <top style="medium">
        <color theme="0"/>
      </top>
      <bottom style="medium">
        <color theme="0"/>
      </bottom>
      <diagonal/>
    </border>
    <border>
      <left style="thin">
        <color rgb="FFE4D1FF"/>
      </left>
      <right style="medium">
        <color theme="0"/>
      </right>
      <top style="medium">
        <color theme="0"/>
      </top>
      <bottom style="thin">
        <color rgb="FFE4D1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rgb="FFE4D1FF"/>
      </bottom>
      <diagonal/>
    </border>
    <border>
      <left style="medium">
        <color theme="0"/>
      </left>
      <right style="thin">
        <color rgb="FFE4D1FF"/>
      </right>
      <top style="medium">
        <color theme="0"/>
      </top>
      <bottom style="thin">
        <color rgb="FFE4D1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rgb="FFF8F3FF"/>
      </left>
      <right/>
      <top style="medium">
        <color rgb="FFF8F3FF"/>
      </top>
      <bottom style="medium">
        <color rgb="FFF8F3FF"/>
      </bottom>
      <diagonal/>
    </border>
    <border>
      <left/>
      <right/>
      <top style="medium">
        <color rgb="FFF8F3FF"/>
      </top>
      <bottom style="medium">
        <color rgb="FFF8F3FF"/>
      </bottom>
      <diagonal/>
    </border>
    <border>
      <left/>
      <right style="medium">
        <color rgb="FFF8F3FF"/>
      </right>
      <top style="medium">
        <color rgb="FFF8F3FF"/>
      </top>
      <bottom style="medium">
        <color rgb="FFF8F3FF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43" fontId="19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0" fontId="14" fillId="0" borderId="2" xfId="0" applyFont="1" applyBorder="1" applyAlignment="1">
      <alignment horizontal="left" vertical="center" indent="1"/>
    </xf>
    <xf numFmtId="165" fontId="14" fillId="0" borderId="2" xfId="0" applyNumberFormat="1" applyFont="1" applyBorder="1" applyAlignment="1">
      <alignment horizontal="left" vertical="center" indent="1"/>
    </xf>
    <xf numFmtId="0" fontId="0" fillId="0" borderId="0" xfId="0" applyFill="1" applyAlignment="1">
      <alignment horizontal="center"/>
    </xf>
    <xf numFmtId="0" fontId="1" fillId="0" borderId="0" xfId="0" applyFont="1" applyFill="1"/>
    <xf numFmtId="165" fontId="1" fillId="0" borderId="0" xfId="0" applyNumberFormat="1" applyFont="1" applyFill="1"/>
    <xf numFmtId="0" fontId="0" fillId="0" borderId="0" xfId="0" applyFill="1"/>
    <xf numFmtId="0" fontId="14" fillId="0" borderId="3" xfId="0" applyFont="1" applyBorder="1" applyAlignment="1">
      <alignment horizontal="left" vertical="center" indent="1"/>
    </xf>
    <xf numFmtId="165" fontId="14" fillId="0" borderId="3" xfId="0" applyNumberFormat="1" applyFont="1" applyBorder="1" applyAlignment="1">
      <alignment horizontal="left" vertical="center" indent="1"/>
    </xf>
    <xf numFmtId="165" fontId="14" fillId="0" borderId="2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indent="1"/>
    </xf>
    <xf numFmtId="0" fontId="14" fillId="0" borderId="9" xfId="0" applyFont="1" applyBorder="1" applyAlignment="1">
      <alignment horizontal="left" vertical="center" indent="1"/>
    </xf>
    <xf numFmtId="165" fontId="14" fillId="3" borderId="4" xfId="0" applyNumberFormat="1" applyFont="1" applyFill="1" applyBorder="1" applyAlignment="1">
      <alignment horizontal="center" vertical="center"/>
    </xf>
    <xf numFmtId="165" fontId="14" fillId="3" borderId="4" xfId="0" applyNumberFormat="1" applyFont="1" applyFill="1" applyBorder="1" applyAlignment="1">
      <alignment horizontal="left" vertical="center" indent="1"/>
    </xf>
    <xf numFmtId="0" fontId="16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17" fillId="0" borderId="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20" fillId="4" borderId="0" xfId="0" applyFont="1" applyFill="1" applyAlignment="1">
      <alignment horizontal="left" vertical="center"/>
    </xf>
    <xf numFmtId="0" fontId="0" fillId="4" borderId="0" xfId="0" applyFill="1"/>
    <xf numFmtId="0" fontId="22" fillId="4" borderId="0" xfId="0" applyFont="1" applyFill="1" applyAlignment="1">
      <alignment horizontal="left" vertical="center"/>
    </xf>
    <xf numFmtId="0" fontId="23" fillId="4" borderId="0" xfId="3" applyFont="1" applyFill="1" applyAlignment="1" applyProtection="1">
      <alignment vertical="center"/>
    </xf>
    <xf numFmtId="0" fontId="24" fillId="4" borderId="0" xfId="0" applyFont="1" applyFill="1" applyAlignment="1">
      <alignment horizontal="center" vertical="center" wrapText="1"/>
    </xf>
    <xf numFmtId="0" fontId="24" fillId="4" borderId="27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65" fontId="15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26" fillId="2" borderId="0" xfId="0" applyFont="1" applyFill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/>
    </xf>
    <xf numFmtId="0" fontId="26" fillId="2" borderId="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7" fillId="4" borderId="11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28" fillId="0" borderId="0" xfId="0" applyFont="1" applyAlignment="1" applyProtection="1">
      <alignment horizontal="left" wrapText="1"/>
      <protection locked="0"/>
    </xf>
    <xf numFmtId="167" fontId="29" fillId="4" borderId="5" xfId="2" applyNumberFormat="1" applyFont="1" applyFill="1" applyBorder="1" applyAlignment="1">
      <alignment horizontal="center" vertical="center" wrapText="1"/>
    </xf>
    <xf numFmtId="167" fontId="29" fillId="4" borderId="6" xfId="2" applyNumberFormat="1" applyFont="1" applyFill="1" applyBorder="1" applyAlignment="1">
      <alignment horizontal="center" vertical="center" wrapText="1"/>
    </xf>
    <xf numFmtId="1" fontId="14" fillId="3" borderId="18" xfId="0" applyNumberFormat="1" applyFont="1" applyFill="1" applyBorder="1" applyAlignment="1">
      <alignment horizontal="center" vertical="center"/>
    </xf>
    <xf numFmtId="1" fontId="14" fillId="3" borderId="20" xfId="0" applyNumberFormat="1" applyFont="1" applyFill="1" applyBorder="1" applyAlignment="1">
      <alignment horizontal="center" vertical="center"/>
    </xf>
    <xf numFmtId="170" fontId="14" fillId="3" borderId="4" xfId="0" applyNumberFormat="1" applyFont="1" applyFill="1" applyBorder="1" applyAlignment="1">
      <alignment horizontal="center" vertical="center"/>
    </xf>
    <xf numFmtId="170" fontId="14" fillId="3" borderId="19" xfId="0" applyNumberFormat="1" applyFont="1" applyFill="1" applyBorder="1" applyAlignment="1">
      <alignment horizontal="center" vertical="center"/>
    </xf>
    <xf numFmtId="170" fontId="14" fillId="3" borderId="21" xfId="0" applyNumberFormat="1" applyFont="1" applyFill="1" applyBorder="1" applyAlignment="1">
      <alignment horizontal="center" vertical="center"/>
    </xf>
    <xf numFmtId="170" fontId="14" fillId="3" borderId="22" xfId="0" applyNumberFormat="1" applyFont="1" applyFill="1" applyBorder="1" applyAlignment="1">
      <alignment horizontal="center" vertical="center"/>
    </xf>
    <xf numFmtId="0" fontId="30" fillId="0" borderId="7" xfId="0" applyFont="1" applyBorder="1" applyAlignment="1">
      <alignment vertical="center"/>
    </xf>
    <xf numFmtId="1" fontId="5" fillId="5" borderId="4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top"/>
    </xf>
  </cellXfs>
  <cellStyles count="4">
    <cellStyle name="Comma" xfId="2" builtinId="3"/>
    <cellStyle name="Hyperlink" xfId="3" builtinId="8"/>
    <cellStyle name="Normal" xfId="0" builtinId="0"/>
    <cellStyle name="Normal 2" xfId="1" xr:uid="{00000000-0005-0000-0000-000001000000}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&quot;$&quot;\ #,##0.00"/>
      <alignment horizontal="left" vertical="center" textRotation="0" wrapText="0" indent="1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border outline="0">
        <bottom style="medium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&quot;$&quot;\ 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 style="medium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&quot;$&quot;\ #,##0.00"/>
      <alignment horizontal="left" vertical="center" textRotation="0" wrapText="0" indent="1" justifyLastLine="0" shrinkToFit="0" readingOrder="0"/>
      <border diagonalUp="0" diagonalDown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alignment horizontal="left" vertical="center" textRotation="0" wrapText="0" indent="1" justifyLastLine="0" shrinkToFit="0" readingOrder="0"/>
      <border diagonalUp="0" diagonalDown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  <vertical/>
        <horizontal/>
      </border>
    </dxf>
    <dxf>
      <border outline="0">
        <bottom style="medium">
          <color theme="0" tint="-4.9989318521683403E-2"/>
        </bottom>
      </border>
    </dxf>
  </dxfs>
  <tableStyles count="0" defaultTableStyle="TableStyleMedium9" defaultPivotStyle="PivotStyleLight16"/>
  <colors>
    <mruColors>
      <color rgb="FFE4D1FF"/>
      <color rgb="FFF8F3FF"/>
      <color rgb="FFA673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Simulador - Punto de equilibrio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68182908065989E-2"/>
          <c:y val="9.7165971252729078E-2"/>
          <c:w val="0.85216941045880845"/>
          <c:h val="0.840220633912326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'Punto de Equilibrio'!$C$33</c:f>
              <c:strCache>
                <c:ptCount val="1"/>
                <c:pt idx="0">
                  <c:v>VENTAS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'Punto de Equilibrio'!$B$34:$B$36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'Punto de Equilibrio'!$C$34:$C$36</c:f>
              <c:numCache>
                <c:formatCode>"$"\ 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35-4EC5-8CBB-FD5B416F8F39}"/>
            </c:ext>
          </c:extLst>
        </c:ser>
        <c:ser>
          <c:idx val="1"/>
          <c:order val="1"/>
          <c:tx>
            <c:strRef>
              <c:f>'Punto de Equilibrio'!$D$33</c:f>
              <c:strCache>
                <c:ptCount val="1"/>
                <c:pt idx="0">
                  <c:v>COSTOS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'Punto de Equilibrio'!$B$34:$B$36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'Punto de Equilibrio'!$D$34:$D$36</c:f>
              <c:numCache>
                <c:formatCode>"$"\ 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E35-4EC5-8CBB-FD5B416F8F39}"/>
            </c:ext>
          </c:extLst>
        </c:ser>
        <c:ser>
          <c:idx val="2"/>
          <c:order val="2"/>
          <c:tx>
            <c:strRef>
              <c:f>'Punto de Equilibrio'!$E$33</c:f>
              <c:strCache>
                <c:ptCount val="1"/>
                <c:pt idx="0">
                  <c:v>UTILIDAD</c:v>
                </c:pt>
              </c:strCache>
            </c:strRef>
          </c:tx>
          <c:spPr>
            <a:ln w="38100" cap="rnd">
              <a:solidFill>
                <a:srgbClr val="00B050"/>
              </a:solidFill>
              <a:prstDash val="sysDash"/>
              <a:round/>
              <a:headEnd type="none" w="med" len="med"/>
              <a:tailEnd type="arrow" w="med" len="med"/>
            </a:ln>
            <a:effectLst/>
          </c:spPr>
          <c:marker>
            <c:symbol val="none"/>
          </c:marker>
          <c:xVal>
            <c:numRef>
              <c:f>'Punto de Equilibrio'!$B$34:$B$36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'Punto de Equilibrio'!$E$34:$E$36</c:f>
              <c:numCache>
                <c:formatCode>"$"\ 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E35-4EC5-8CBB-FD5B416F8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2321856"/>
        <c:axId val="742322416"/>
      </c:scatterChart>
      <c:valAx>
        <c:axId val="742321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2322416"/>
        <c:crosses val="autoZero"/>
        <c:crossBetween val="midCat"/>
      </c:valAx>
      <c:valAx>
        <c:axId val="74232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\ 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2321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258536</xdr:colOff>
      <xdr:row>22</xdr:row>
      <xdr:rowOff>70756</xdr:rowOff>
    </xdr:from>
    <xdr:to>
      <xdr:col>12</xdr:col>
      <xdr:colOff>13607</xdr:colOff>
      <xdr:row>42</xdr:row>
      <xdr:rowOff>163286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903674</xdr:colOff>
      <xdr:row>5</xdr:row>
      <xdr:rowOff>113660</xdr:rowOff>
    </xdr:from>
    <xdr:to>
      <xdr:col>20</xdr:col>
      <xdr:colOff>40821</xdr:colOff>
      <xdr:row>21</xdr:row>
      <xdr:rowOff>54428</xdr:rowOff>
    </xdr:to>
    <xdr:sp macro="" textlink="">
      <xdr:nvSpPr>
        <xdr:cNvPr id="4" name="TextBox 4">
          <a:extLst>
            <a:ext uri="{FF2B5EF4-FFF2-40B4-BE49-F238E27FC236}">
              <a16:creationId xmlns:a16="http://schemas.microsoft.com/office/drawing/2014/main" id="{F12EE035-EFDB-4C18-AA5E-ADEC52808418}"/>
            </a:ext>
          </a:extLst>
        </xdr:cNvPr>
        <xdr:cNvSpPr txBox="1"/>
      </xdr:nvSpPr>
      <xdr:spPr>
        <a:xfrm>
          <a:off x="14116210" y="1447160"/>
          <a:ext cx="5995147" cy="414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>
              <a:solidFill>
                <a:schemeClr val="tx1">
                  <a:lumMod val="65000"/>
                  <a:lumOff val="35000"/>
                </a:schemeClr>
              </a:solidFill>
            </a:rPr>
            <a:t>La plantilla de Excel de Punto de Equilibrio le dirá cuales son las unidades a producir que equiparan</a:t>
          </a:r>
          <a:r>
            <a:rPr lang="es-ES" sz="1400" baseline="0">
              <a:solidFill>
                <a:schemeClr val="tx1">
                  <a:lumMod val="65000"/>
                  <a:lumOff val="35000"/>
                </a:schemeClr>
              </a:solidFill>
            </a:rPr>
            <a:t> costos con ventas. Adicionalmente proporciona un simulador para jugar con unidades a producir</a:t>
          </a:r>
          <a:endParaRPr lang="es-ES" sz="140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4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400" i="1" u="sng" baseline="0">
              <a:solidFill>
                <a:schemeClr val="tx1">
                  <a:lumMod val="65000"/>
                  <a:lumOff val="35000"/>
                </a:schemeClr>
              </a:solidFill>
            </a:rPr>
            <a:t>Para calcular el punto de equilibrio</a:t>
          </a:r>
        </a:p>
        <a:p>
          <a:endParaRPr lang="en-US" sz="1400" i="1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400" b="1" baseline="0">
              <a:solidFill>
                <a:schemeClr val="tx1">
                  <a:lumMod val="65000"/>
                  <a:lumOff val="35000"/>
                </a:schemeClr>
              </a:solidFill>
            </a:rPr>
            <a:t>1. </a:t>
          </a:r>
          <a:r>
            <a:rPr lang="es-ES" sz="1400" baseline="0">
              <a:solidFill>
                <a:schemeClr val="tx1">
                  <a:lumMod val="65000"/>
                  <a:lumOff val="35000"/>
                </a:schemeClr>
              </a:solidFill>
            </a:rPr>
            <a:t>Se debe completar la información del producto y precio en la celda C5 y C6.</a:t>
          </a:r>
        </a:p>
        <a:p>
          <a:endParaRPr lang="en-US" sz="14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400" b="1" baseline="0">
              <a:solidFill>
                <a:schemeClr val="tx1">
                  <a:lumMod val="65000"/>
                  <a:lumOff val="35000"/>
                </a:schemeClr>
              </a:solidFill>
            </a:rPr>
            <a:t>2. </a:t>
          </a:r>
          <a:r>
            <a:rPr lang="es-ES" sz="1400" baseline="0">
              <a:solidFill>
                <a:schemeClr val="tx1">
                  <a:lumMod val="65000"/>
                  <a:lumOff val="35000"/>
                </a:schemeClr>
              </a:solidFill>
            </a:rPr>
            <a:t>En la tabla de la celda B11, se deben detallar los costos fijos. En la tabla que figura en F11 se detallan los costos variables.</a:t>
          </a:r>
        </a:p>
        <a:p>
          <a:endParaRPr lang="es-ES" sz="14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400" b="1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Resultado</a:t>
          </a:r>
          <a:endParaRPr lang="es-AR" sz="1400" b="1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r>
            <a:rPr lang="es-ES" sz="14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Obtendrá las unidades a producir que igualan costos con ventas. Esto figura en la celda I5.</a:t>
          </a:r>
          <a:endParaRPr lang="es-AR" sz="140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endParaRPr lang="es-ES" sz="140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i="1" u="sng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Para </a:t>
          </a:r>
          <a:r>
            <a:rPr lang="es-AR" sz="1400" i="1" u="sng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utilizar el simulador</a:t>
          </a:r>
        </a:p>
        <a:p>
          <a:endParaRPr lang="es-ES" sz="1400" u="sng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400" b="1" baseline="0">
              <a:solidFill>
                <a:schemeClr val="tx1">
                  <a:lumMod val="65000"/>
                  <a:lumOff val="35000"/>
                </a:schemeClr>
              </a:solidFill>
            </a:rPr>
            <a:t>1. </a:t>
          </a:r>
          <a:r>
            <a:rPr lang="es-ES" sz="1400" baseline="0">
              <a:solidFill>
                <a:schemeClr val="tx1">
                  <a:lumMod val="65000"/>
                  <a:lumOff val="35000"/>
                </a:schemeClr>
              </a:solidFill>
            </a:rPr>
            <a:t>Para el simulador complete la celda D27 con las unidades que quisiera producir y observe los resultados.</a:t>
          </a:r>
        </a:p>
      </xdr:txBody>
    </xdr:sp>
    <xdr:clientData/>
  </xdr:twoCellAnchor>
  <xdr:twoCellAnchor>
    <xdr:from>
      <xdr:col>9</xdr:col>
      <xdr:colOff>516171</xdr:colOff>
      <xdr:row>17</xdr:row>
      <xdr:rowOff>168086</xdr:rowOff>
    </xdr:from>
    <xdr:to>
      <xdr:col>11</xdr:col>
      <xdr:colOff>224118</xdr:colOff>
      <xdr:row>21</xdr:row>
      <xdr:rowOff>123263</xdr:rowOff>
    </xdr:to>
    <xdr:sp macro="" textlink="">
      <xdr:nvSpPr>
        <xdr:cNvPr id="5" name="CuadroTexto 1">
          <a:extLst>
            <a:ext uri="{FF2B5EF4-FFF2-40B4-BE49-F238E27FC236}">
              <a16:creationId xmlns:a16="http://schemas.microsoft.com/office/drawing/2014/main" id="{5C2778BE-162A-41B3-BC31-EA0488E5DD05}"/>
            </a:ext>
          </a:extLst>
        </xdr:cNvPr>
        <xdr:cNvSpPr txBox="1"/>
      </xdr:nvSpPr>
      <xdr:spPr>
        <a:xfrm>
          <a:off x="10422171" y="5143498"/>
          <a:ext cx="2049976" cy="8516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AR" sz="1050"/>
            <a:t>Para insertar filas arrastre</a:t>
          </a:r>
          <a:r>
            <a:rPr lang="es-AR" sz="1050" baseline="0"/>
            <a:t> el triángulo hacia abajo (aplica para la tabla de costo fijo también)</a:t>
          </a:r>
          <a:endParaRPr lang="es-AR" sz="1050"/>
        </a:p>
      </xdr:txBody>
    </xdr:sp>
    <xdr:clientData/>
  </xdr:twoCellAnchor>
  <xdr:twoCellAnchor>
    <xdr:from>
      <xdr:col>9</xdr:col>
      <xdr:colOff>33617</xdr:colOff>
      <xdr:row>19</xdr:row>
      <xdr:rowOff>6302</xdr:rowOff>
    </xdr:from>
    <xdr:to>
      <xdr:col>9</xdr:col>
      <xdr:colOff>497961</xdr:colOff>
      <xdr:row>19</xdr:row>
      <xdr:rowOff>6302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975A1036-6204-4946-8080-1210BC32C9F9}"/>
            </a:ext>
          </a:extLst>
        </xdr:cNvPr>
        <xdr:cNvCxnSpPr/>
      </xdr:nvCxnSpPr>
      <xdr:spPr>
        <a:xfrm>
          <a:off x="9912403" y="5149802"/>
          <a:ext cx="46434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26</xdr:row>
      <xdr:rowOff>104274</xdr:rowOff>
    </xdr:from>
    <xdr:to>
      <xdr:col>4</xdr:col>
      <xdr:colOff>390124</xdr:colOff>
      <xdr:row>26</xdr:row>
      <xdr:rowOff>108857</xdr:rowOff>
    </xdr:to>
    <xdr:cxnSp macro="">
      <xdr:nvCxnSpPr>
        <xdr:cNvPr id="15" name="Conector recto de flecha 5">
          <a:extLst>
            <a:ext uri="{FF2B5EF4-FFF2-40B4-BE49-F238E27FC236}">
              <a16:creationId xmlns:a16="http://schemas.microsoft.com/office/drawing/2014/main" id="{17DA6C9D-0AFB-4CFD-90BF-6D62C2FEAA3F}"/>
            </a:ext>
          </a:extLst>
        </xdr:cNvPr>
        <xdr:cNvCxnSpPr/>
      </xdr:nvCxnSpPr>
      <xdr:spPr>
        <a:xfrm flipH="1">
          <a:off x="4286250" y="6880631"/>
          <a:ext cx="376517" cy="45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54428</xdr:colOff>
      <xdr:row>25</xdr:row>
      <xdr:rowOff>141515</xdr:rowOff>
    </xdr:from>
    <xdr:to>
      <xdr:col>4</xdr:col>
      <xdr:colOff>394607</xdr:colOff>
      <xdr:row>25</xdr:row>
      <xdr:rowOff>141515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8D47D9E6-0932-46CA-9481-B33729DA2D4F}"/>
            </a:ext>
          </a:extLst>
        </xdr:cNvPr>
        <xdr:cNvCxnSpPr/>
      </xdr:nvCxnSpPr>
      <xdr:spPr>
        <a:xfrm>
          <a:off x="4337957" y="6678386"/>
          <a:ext cx="34017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397328</xdr:colOff>
      <xdr:row>25</xdr:row>
      <xdr:rowOff>138793</xdr:rowOff>
    </xdr:from>
    <xdr:to>
      <xdr:col>4</xdr:col>
      <xdr:colOff>397328</xdr:colOff>
      <xdr:row>26</xdr:row>
      <xdr:rowOff>111578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9A75D517-14D9-4081-9529-FDE2588D9B9E}"/>
            </a:ext>
          </a:extLst>
        </xdr:cNvPr>
        <xdr:cNvCxnSpPr/>
      </xdr:nvCxnSpPr>
      <xdr:spPr>
        <a:xfrm>
          <a:off x="4680857" y="6675664"/>
          <a:ext cx="0" cy="2503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/Downloads/planilla-de-excel-para-el-aplicativo-de-compras-y-ve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mprobante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_Fijo" displayName="C_Fijo" ref="B11:C19" totalsRowShown="0" headerRowDxfId="1" dataDxfId="5" tableBorderDxfId="4">
  <autoFilter ref="B11:C19" xr:uid="{00000000-0009-0000-0100-000001000000}">
    <filterColumn colId="0" hiddenButton="1"/>
    <filterColumn colId="1" hiddenButton="1"/>
  </autoFilter>
  <tableColumns count="2">
    <tableColumn id="1" xr3:uid="{00000000-0010-0000-0000-000001000000}" name="DESCRIPCIÓN" dataDxfId="3"/>
    <tableColumn id="2" xr3:uid="{00000000-0010-0000-0000-000002000000}" name="VALOR" dataDxfId="2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_Variable" displayName="C_Variable" ref="F11:I19" totalsRowShown="0" headerRowDxfId="0" tableBorderDxfId="10">
  <autoFilter ref="F11:I1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DESCRIPCIÓN" dataDxfId="9"/>
    <tableColumn id="2" xr3:uid="{00000000-0010-0000-0100-000002000000}" name="VALOR" dataDxfId="8"/>
    <tableColumn id="3" xr3:uid="{00000000-0010-0000-0100-000003000000}" name="CANTIDAD" dataDxfId="7"/>
    <tableColumn id="4" xr3:uid="{00000000-0010-0000-0100-000004000000}" name="IMPORTE" dataDxfId="6">
      <calculatedColumnFormula>IFERROR(C_Variable[[#This Row],[VALOR]]*C_Variable[[#This Row],[CANTIDAD]],"")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inkedin.com/in/jvazquezh/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42"/>
  <sheetViews>
    <sheetView showGridLines="0" showZeros="0" tabSelected="1" zoomScale="70" zoomScaleNormal="70" workbookViewId="0">
      <selection activeCell="D28" sqref="D28"/>
    </sheetView>
  </sheetViews>
  <sheetFormatPr defaultColWidth="11.42578125" defaultRowHeight="15" x14ac:dyDescent="0.25"/>
  <cols>
    <col min="1" max="1" width="4.85546875" customWidth="1"/>
    <col min="2" max="2" width="24.85546875" style="11" customWidth="1"/>
    <col min="3" max="3" width="18.42578125" style="11" customWidth="1"/>
    <col min="4" max="4" width="16" style="11" customWidth="1"/>
    <col min="5" max="5" width="17.42578125" style="11" customWidth="1"/>
    <col min="6" max="6" width="23.140625" style="11" customWidth="1"/>
    <col min="7" max="7" width="14.42578125" style="11" customWidth="1"/>
    <col min="8" max="8" width="13.28515625" style="11" customWidth="1"/>
    <col min="9" max="9" width="16" customWidth="1"/>
    <col min="10" max="10" width="23.7109375" customWidth="1"/>
    <col min="12" max="12" width="14.85546875" customWidth="1"/>
    <col min="13" max="13" width="13.85546875" customWidth="1"/>
    <col min="14" max="14" width="16.7109375" customWidth="1"/>
    <col min="15" max="16" width="13.28515625" bestFit="1" customWidth="1"/>
  </cols>
  <sheetData>
    <row r="2" spans="2:21" ht="28.5" customHeight="1" x14ac:dyDescent="0.25">
      <c r="B2" s="59" t="s">
        <v>21</v>
      </c>
      <c r="C2" s="60"/>
      <c r="D2" s="61"/>
      <c r="E2" s="60"/>
      <c r="F2" s="60"/>
      <c r="G2" s="60"/>
      <c r="H2" s="60"/>
      <c r="I2" s="62" t="s">
        <v>22</v>
      </c>
      <c r="J2" s="60"/>
      <c r="K2" s="60"/>
      <c r="L2" s="60"/>
      <c r="P2" s="21"/>
    </row>
    <row r="3" spans="2:21" ht="15" customHeight="1" x14ac:dyDescent="0.25"/>
    <row r="4" spans="2:21" s="12" customFormat="1" ht="21.75" thickBot="1" x14ac:dyDescent="0.3">
      <c r="B4" s="26"/>
      <c r="C4" s="26"/>
      <c r="D4" s="26"/>
      <c r="E4" s="26"/>
      <c r="F4" s="26"/>
      <c r="G4" s="70" t="s">
        <v>19</v>
      </c>
      <c r="H4" s="70"/>
      <c r="I4" s="70"/>
      <c r="M4"/>
      <c r="N4"/>
      <c r="O4"/>
    </row>
    <row r="5" spans="2:21" s="12" customFormat="1" ht="24.75" customHeight="1" thickBot="1" x14ac:dyDescent="0.3">
      <c r="B5" s="71" t="s">
        <v>10</v>
      </c>
      <c r="C5" s="50" t="s">
        <v>27</v>
      </c>
      <c r="D5" s="51"/>
      <c r="E5" s="52"/>
      <c r="F5" s="14"/>
      <c r="G5" s="73" t="s">
        <v>8</v>
      </c>
      <c r="H5" s="73"/>
      <c r="I5" s="84" t="e">
        <f>C9/(C6-I9)</f>
        <v>#DIV/0!</v>
      </c>
      <c r="J5" s="74" t="s">
        <v>24</v>
      </c>
      <c r="K5" s="75"/>
      <c r="N5" s="83" t="s">
        <v>26</v>
      </c>
    </row>
    <row r="6" spans="2:21" s="12" customFormat="1" ht="23.25" customHeight="1" thickBot="1" x14ac:dyDescent="0.3">
      <c r="B6" s="71" t="s">
        <v>11</v>
      </c>
      <c r="C6" s="54">
        <v>0</v>
      </c>
      <c r="D6" s="54"/>
      <c r="E6" s="54"/>
      <c r="F6" s="14"/>
      <c r="G6" s="73"/>
      <c r="H6" s="73"/>
      <c r="I6" s="85"/>
      <c r="J6" s="74"/>
      <c r="K6" s="75"/>
    </row>
    <row r="7" spans="2:21" s="12" customFormat="1" ht="21" x14ac:dyDescent="0.25">
      <c r="B7" s="15"/>
      <c r="C7" s="13"/>
      <c r="D7" s="13"/>
      <c r="E7" s="13"/>
      <c r="F7" s="14"/>
      <c r="G7" s="63" t="s">
        <v>23</v>
      </c>
      <c r="H7" s="64"/>
      <c r="Q7" s="34"/>
      <c r="R7" s="34"/>
      <c r="S7" s="34"/>
    </row>
    <row r="8" spans="2:21" ht="39.75" customHeight="1" thickBot="1" x14ac:dyDescent="0.35">
      <c r="B8" s="72" t="s">
        <v>25</v>
      </c>
      <c r="C8" s="72"/>
      <c r="D8" s="72"/>
      <c r="E8" s="72"/>
      <c r="F8" s="72"/>
      <c r="G8" s="72"/>
      <c r="H8" s="72"/>
      <c r="I8" s="72"/>
      <c r="U8" s="8"/>
    </row>
    <row r="9" spans="2:21" s="1" customFormat="1" ht="27.75" customHeight="1" thickBot="1" x14ac:dyDescent="0.3">
      <c r="B9" s="69" t="s">
        <v>7</v>
      </c>
      <c r="C9" s="68">
        <f>SUM(C_Fijo[VALOR])</f>
        <v>0</v>
      </c>
      <c r="D9" s="58"/>
      <c r="F9" s="65" t="s">
        <v>6</v>
      </c>
      <c r="G9" s="66"/>
      <c r="H9" s="67"/>
      <c r="I9" s="68">
        <f>SUM(C_Variable[IMPORTE])</f>
        <v>0</v>
      </c>
      <c r="U9"/>
    </row>
    <row r="10" spans="2:21" s="18" customFormat="1" ht="15" customHeight="1" x14ac:dyDescent="0.25">
      <c r="B10" s="19"/>
      <c r="C10" s="20"/>
      <c r="D10" s="58"/>
      <c r="F10" s="19"/>
      <c r="G10" s="19"/>
      <c r="H10" s="19"/>
      <c r="I10" s="19"/>
      <c r="U10" s="21"/>
    </row>
    <row r="11" spans="2:21" s="1" customFormat="1" ht="18" thickBot="1" x14ac:dyDescent="0.3">
      <c r="B11" s="82" t="s">
        <v>12</v>
      </c>
      <c r="C11" s="82" t="s">
        <v>13</v>
      </c>
      <c r="D11" s="58"/>
      <c r="F11" s="82" t="s">
        <v>12</v>
      </c>
      <c r="G11" s="82" t="s">
        <v>13</v>
      </c>
      <c r="H11" s="82" t="s">
        <v>15</v>
      </c>
      <c r="I11" s="82" t="s">
        <v>16</v>
      </c>
      <c r="U11" s="9"/>
    </row>
    <row r="12" spans="2:21" ht="19.5" thickBot="1" x14ac:dyDescent="0.3">
      <c r="B12" s="16"/>
      <c r="C12" s="17"/>
      <c r="D12" s="58"/>
      <c r="F12" s="16"/>
      <c r="G12" s="24"/>
      <c r="H12" s="28"/>
      <c r="I12" s="32"/>
      <c r="U12" s="10"/>
    </row>
    <row r="13" spans="2:21" ht="19.5" thickBot="1" x14ac:dyDescent="0.3">
      <c r="B13" s="16"/>
      <c r="C13" s="17"/>
      <c r="D13" s="58"/>
      <c r="F13" s="16"/>
      <c r="G13" s="24"/>
      <c r="H13" s="28"/>
      <c r="I13" s="32"/>
      <c r="U13" s="9"/>
    </row>
    <row r="14" spans="2:21" ht="19.5" thickBot="1" x14ac:dyDescent="0.3">
      <c r="B14" s="16"/>
      <c r="C14" s="17"/>
      <c r="D14" s="58"/>
      <c r="F14" s="16"/>
      <c r="G14" s="24"/>
      <c r="H14" s="28"/>
      <c r="I14" s="32"/>
    </row>
    <row r="15" spans="2:21" ht="19.5" thickBot="1" x14ac:dyDescent="0.3">
      <c r="B15" s="16"/>
      <c r="C15" s="17"/>
      <c r="D15" s="58"/>
      <c r="F15" s="16"/>
      <c r="G15" s="24"/>
      <c r="H15" s="28"/>
      <c r="I15" s="32"/>
    </row>
    <row r="16" spans="2:21" ht="19.5" thickBot="1" x14ac:dyDescent="0.3">
      <c r="B16" s="22"/>
      <c r="C16" s="23"/>
      <c r="D16" s="58"/>
      <c r="F16" s="22"/>
      <c r="G16" s="25"/>
      <c r="H16" s="29"/>
      <c r="I16" s="32"/>
    </row>
    <row r="17" spans="1:19" s="11" customFormat="1" ht="19.5" thickBot="1" x14ac:dyDescent="0.3">
      <c r="B17" s="16"/>
      <c r="C17" s="17"/>
      <c r="D17" s="58"/>
      <c r="F17" s="16"/>
      <c r="G17" s="17"/>
      <c r="H17" s="30"/>
      <c r="I17" s="33">
        <f>IFERROR(C_Variable[[#This Row],[VALOR]]*C_Variable[[#This Row],[CANTIDAD]],"")</f>
        <v>0</v>
      </c>
    </row>
    <row r="18" spans="1:19" ht="19.5" thickBot="1" x14ac:dyDescent="0.3">
      <c r="B18" s="16"/>
      <c r="C18" s="17"/>
      <c r="D18" s="44"/>
      <c r="F18" s="22"/>
      <c r="G18" s="23"/>
      <c r="H18" s="31"/>
      <c r="I18" s="33">
        <f>IFERROR(C_Variable[[#This Row],[VALOR]]*C_Variable[[#This Row],[CANTIDAD]],"")</f>
        <v>0</v>
      </c>
    </row>
    <row r="19" spans="1:19" s="8" customFormat="1" ht="19.5" thickBot="1" x14ac:dyDescent="0.35">
      <c r="B19" s="22"/>
      <c r="C19" s="23"/>
      <c r="D19" s="10"/>
      <c r="F19" s="22"/>
      <c r="G19" s="23"/>
      <c r="H19" s="31"/>
      <c r="I19" s="33">
        <f>IFERROR(C_Variable[[#This Row],[VALOR]]*C_Variable[[#This Row],[CANTIDAD]],"")</f>
        <v>0</v>
      </c>
    </row>
    <row r="20" spans="1:19" ht="15.75" x14ac:dyDescent="0.25">
      <c r="B20" s="10"/>
      <c r="C20" s="10"/>
      <c r="D20" s="10"/>
    </row>
    <row r="21" spans="1:19" x14ac:dyDescent="0.25">
      <c r="B21"/>
      <c r="C21"/>
      <c r="D21"/>
      <c r="E21"/>
      <c r="F21"/>
      <c r="G21"/>
      <c r="H21"/>
    </row>
    <row r="22" spans="1:19" ht="21" x14ac:dyDescent="0.25">
      <c r="A22" s="48"/>
      <c r="B22"/>
      <c r="C22"/>
      <c r="D22"/>
      <c r="E22"/>
      <c r="F22"/>
      <c r="G22"/>
      <c r="H22"/>
    </row>
    <row r="23" spans="1:19" x14ac:dyDescent="0.25">
      <c r="B23"/>
      <c r="C23"/>
      <c r="D23"/>
      <c r="E23"/>
      <c r="F23"/>
      <c r="G23"/>
      <c r="H23"/>
    </row>
    <row r="24" spans="1:19" s="9" customFormat="1" ht="24" thickBot="1" x14ac:dyDescent="0.3">
      <c r="B24" s="94" t="s">
        <v>17</v>
      </c>
      <c r="C24" s="94"/>
      <c r="D24" s="94"/>
    </row>
    <row r="25" spans="1:19" s="10" customFormat="1" ht="15.75" x14ac:dyDescent="0.25"/>
    <row r="26" spans="1:19" s="9" customFormat="1" ht="21.75" thickBot="1" x14ac:dyDescent="0.3">
      <c r="B26" s="92" t="s">
        <v>18</v>
      </c>
      <c r="E26" s="34"/>
      <c r="F26" s="34"/>
    </row>
    <row r="27" spans="1:19" ht="19.5" customHeight="1" thickBot="1" x14ac:dyDescent="0.3">
      <c r="B27" s="76" t="s">
        <v>14</v>
      </c>
      <c r="C27" s="77"/>
      <c r="D27" s="93">
        <v>0</v>
      </c>
      <c r="F27" s="47"/>
      <c r="G27" s="47"/>
      <c r="H27" s="47"/>
    </row>
    <row r="28" spans="1:19" ht="36" customHeight="1" thickBot="1" x14ac:dyDescent="0.3">
      <c r="B28" s="78" t="s">
        <v>5</v>
      </c>
      <c r="C28" s="78" t="s">
        <v>4</v>
      </c>
      <c r="D28" s="78" t="s">
        <v>3</v>
      </c>
      <c r="E28" s="46"/>
      <c r="F28" s="47"/>
      <c r="G28" s="47"/>
      <c r="H28" s="47"/>
      <c r="J28" s="21"/>
      <c r="K28" s="36"/>
      <c r="L28" s="36"/>
      <c r="M28" s="36"/>
      <c r="N28" s="36"/>
      <c r="O28" s="36"/>
      <c r="P28" s="36"/>
      <c r="Q28" s="36"/>
      <c r="R28" s="36"/>
      <c r="S28" s="12"/>
    </row>
    <row r="29" spans="1:19" ht="19.5" thickBot="1" x14ac:dyDescent="0.3">
      <c r="B29" s="88">
        <f>D27*C6</f>
        <v>0</v>
      </c>
      <c r="C29" s="88">
        <f>C9+(D27*I9)</f>
        <v>0</v>
      </c>
      <c r="D29" s="88">
        <f>ROUND(B29-C29,1)</f>
        <v>0</v>
      </c>
      <c r="E29" s="45"/>
      <c r="F29" s="45"/>
      <c r="G29" s="5"/>
      <c r="H29" s="5"/>
      <c r="J29" s="21"/>
      <c r="K29" s="36"/>
      <c r="L29" s="36"/>
      <c r="M29" s="36"/>
      <c r="N29" s="36"/>
      <c r="O29" s="36"/>
      <c r="P29" s="36"/>
      <c r="Q29" s="36"/>
      <c r="R29" s="36"/>
      <c r="S29" s="12"/>
    </row>
    <row r="30" spans="1:19" x14ac:dyDescent="0.25">
      <c r="B30" s="1"/>
      <c r="C30" s="1"/>
      <c r="D30" s="1"/>
      <c r="E30" s="1"/>
      <c r="F30" s="1"/>
      <c r="G30" s="5"/>
      <c r="H30" s="5"/>
      <c r="J30" s="21"/>
      <c r="K30" s="36"/>
      <c r="L30" s="36"/>
      <c r="M30" s="36"/>
      <c r="N30" s="36"/>
      <c r="O30" s="36"/>
      <c r="P30" s="36"/>
      <c r="Q30" s="36"/>
      <c r="R30" s="36"/>
      <c r="S30" s="12"/>
    </row>
    <row r="31" spans="1:19" ht="18.75" x14ac:dyDescent="0.25">
      <c r="G31" s="5"/>
      <c r="H31" s="5"/>
      <c r="J31" s="21"/>
      <c r="K31" s="36"/>
      <c r="L31" s="53"/>
      <c r="M31" s="53"/>
      <c r="N31" s="37"/>
      <c r="O31" s="38"/>
      <c r="P31" s="39"/>
      <c r="Q31" s="37"/>
      <c r="R31" s="37"/>
      <c r="S31" s="12"/>
    </row>
    <row r="32" spans="1:19" ht="21.75" thickBot="1" x14ac:dyDescent="0.3">
      <c r="B32" s="55" t="s">
        <v>20</v>
      </c>
      <c r="C32" s="56"/>
      <c r="D32" s="56"/>
      <c r="E32" s="57"/>
      <c r="G32" s="5"/>
      <c r="H32" s="5"/>
      <c r="J32" s="21"/>
      <c r="K32" s="36"/>
      <c r="L32" s="6"/>
      <c r="M32" s="7"/>
      <c r="N32" s="7"/>
      <c r="O32" s="40"/>
      <c r="P32" s="7"/>
      <c r="Q32" s="7"/>
      <c r="R32" s="7"/>
      <c r="S32" s="12"/>
    </row>
    <row r="33" spans="2:19" ht="18" thickBot="1" x14ac:dyDescent="0.3">
      <c r="B33" s="79" t="s">
        <v>9</v>
      </c>
      <c r="C33" s="80" t="s">
        <v>0</v>
      </c>
      <c r="D33" s="80" t="s">
        <v>1</v>
      </c>
      <c r="E33" s="81" t="s">
        <v>2</v>
      </c>
      <c r="G33" s="5"/>
      <c r="H33" s="5"/>
      <c r="J33" s="21"/>
      <c r="K33" s="36"/>
      <c r="L33" s="41"/>
      <c r="M33" s="41"/>
      <c r="N33" s="41"/>
      <c r="O33" s="41"/>
      <c r="P33" s="36"/>
      <c r="Q33" s="36"/>
      <c r="R33" s="36"/>
      <c r="S33" s="12"/>
    </row>
    <row r="34" spans="2:19" ht="19.5" thickBot="1" x14ac:dyDescent="0.3">
      <c r="B34" s="86">
        <f>D27/5</f>
        <v>0</v>
      </c>
      <c r="C34" s="88">
        <f>C6*B34</f>
        <v>0</v>
      </c>
      <c r="D34" s="88">
        <f>C9+(B34*I9)</f>
        <v>0</v>
      </c>
      <c r="E34" s="89">
        <f>C34-D34</f>
        <v>0</v>
      </c>
      <c r="G34" s="5"/>
      <c r="H34" s="5"/>
      <c r="J34" s="21"/>
      <c r="K34" s="36"/>
      <c r="L34" s="42"/>
      <c r="M34" s="42"/>
      <c r="N34" s="42"/>
      <c r="O34" s="42"/>
      <c r="P34" s="36"/>
      <c r="Q34" s="36"/>
      <c r="R34" s="36"/>
      <c r="S34" s="12"/>
    </row>
    <row r="35" spans="2:19" ht="19.5" thickBot="1" x14ac:dyDescent="0.3">
      <c r="B35" s="86">
        <f>D27</f>
        <v>0</v>
      </c>
      <c r="C35" s="88">
        <f>B29</f>
        <v>0</v>
      </c>
      <c r="D35" s="88">
        <f>C29</f>
        <v>0</v>
      </c>
      <c r="E35" s="89">
        <f>D29</f>
        <v>0</v>
      </c>
      <c r="G35" s="5"/>
      <c r="H35" s="5"/>
      <c r="J35" s="21"/>
      <c r="K35" s="36"/>
      <c r="L35" s="41"/>
      <c r="M35" s="41"/>
      <c r="N35" s="41"/>
      <c r="O35" s="41"/>
      <c r="P35" s="36"/>
      <c r="Q35" s="36"/>
      <c r="R35" s="36"/>
      <c r="S35" s="12"/>
    </row>
    <row r="36" spans="2:19" ht="18.75" x14ac:dyDescent="0.25">
      <c r="B36" s="87">
        <f>B35*1.5</f>
        <v>0</v>
      </c>
      <c r="C36" s="90">
        <f>C6*B36</f>
        <v>0</v>
      </c>
      <c r="D36" s="90">
        <f>C9+(B36*I9)</f>
        <v>0</v>
      </c>
      <c r="E36" s="91">
        <f>C36-D36</f>
        <v>0</v>
      </c>
      <c r="F36" s="5"/>
      <c r="G36" s="5"/>
      <c r="H36" s="5"/>
      <c r="J36" s="21"/>
      <c r="K36" s="36"/>
      <c r="L36" s="7"/>
      <c r="M36" s="7"/>
      <c r="N36" s="7"/>
      <c r="O36" s="7"/>
      <c r="P36" s="43"/>
      <c r="Q36" s="43"/>
      <c r="R36" s="43"/>
      <c r="S36" s="12"/>
    </row>
    <row r="37" spans="2:19" ht="26.25" x14ac:dyDescent="0.25">
      <c r="J37" s="21"/>
      <c r="K37" s="36"/>
      <c r="L37" s="49"/>
      <c r="M37" s="49"/>
      <c r="N37" s="49"/>
      <c r="O37" s="49"/>
      <c r="P37" s="49"/>
      <c r="Q37" s="49"/>
      <c r="R37" s="49"/>
      <c r="S37" s="12"/>
    </row>
    <row r="38" spans="2:19" s="1" customFormat="1" x14ac:dyDescent="0.25">
      <c r="B38" s="2"/>
      <c r="K38" s="27"/>
      <c r="L38" s="12"/>
      <c r="M38" s="12"/>
      <c r="N38" s="12"/>
      <c r="O38" s="12"/>
      <c r="P38" s="12"/>
      <c r="Q38" s="12"/>
      <c r="R38" s="12"/>
      <c r="S38" s="27"/>
    </row>
    <row r="39" spans="2:19" s="1" customFormat="1" x14ac:dyDescent="0.25">
      <c r="B39" s="2"/>
      <c r="K39" s="27"/>
      <c r="L39" s="27"/>
      <c r="M39" s="27"/>
      <c r="N39" s="27"/>
      <c r="O39" s="27"/>
      <c r="P39" s="27"/>
      <c r="Q39" s="27"/>
      <c r="R39" s="27"/>
      <c r="S39" s="27"/>
    </row>
    <row r="40" spans="2:19" s="4" customFormat="1" x14ac:dyDescent="0.25">
      <c r="B40" s="3"/>
      <c r="K40" s="35"/>
      <c r="L40" s="35"/>
      <c r="M40" s="35"/>
      <c r="N40" s="35"/>
      <c r="O40" s="35"/>
      <c r="P40" s="35"/>
      <c r="Q40" s="35"/>
      <c r="R40" s="35"/>
      <c r="S40" s="35"/>
    </row>
    <row r="41" spans="2:19" s="4" customFormat="1" x14ac:dyDescent="0.25">
      <c r="B41" s="3"/>
      <c r="K41" s="35"/>
      <c r="L41" s="35"/>
      <c r="M41" s="35"/>
      <c r="N41" s="35"/>
      <c r="O41" s="35"/>
      <c r="P41" s="35"/>
      <c r="Q41" s="35"/>
      <c r="R41" s="35"/>
      <c r="S41" s="35"/>
    </row>
    <row r="42" spans="2:19" x14ac:dyDescent="0.25">
      <c r="K42" s="12"/>
      <c r="L42" s="12"/>
      <c r="M42" s="12"/>
      <c r="N42" s="12"/>
      <c r="O42" s="12"/>
      <c r="P42" s="12"/>
      <c r="Q42" s="12"/>
      <c r="R42" s="12"/>
      <c r="S42" s="12"/>
    </row>
  </sheetData>
  <mergeCells count="14">
    <mergeCell ref="B32:E32"/>
    <mergeCell ref="B8:I8"/>
    <mergeCell ref="F9:H9"/>
    <mergeCell ref="D9:D17"/>
    <mergeCell ref="G5:H6"/>
    <mergeCell ref="I5:I6"/>
    <mergeCell ref="G7:H7"/>
    <mergeCell ref="G4:I4"/>
    <mergeCell ref="C5:E5"/>
    <mergeCell ref="B24:D24"/>
    <mergeCell ref="L31:M31"/>
    <mergeCell ref="C6:E6"/>
    <mergeCell ref="B27:C27"/>
    <mergeCell ref="J5:K6"/>
  </mergeCells>
  <dataValidations count="2">
    <dataValidation operator="greaterThanOrEqual" allowBlank="1" showInputMessage="1" showErrorMessage="1" sqref="O31:O32" xr:uid="{00000000-0002-0000-0100-000000000000}"/>
    <dataValidation type="decimal" operator="greaterThanOrEqual" allowBlank="1" showInputMessage="1" showErrorMessage="1" sqref="I9:I10 D27 G12:I19 C6 C9:C10 C12:C19 H7" xr:uid="{00000000-0002-0000-0100-000001000000}">
      <formula1>0</formula1>
    </dataValidation>
  </dataValidations>
  <hyperlinks>
    <hyperlink ref="I2" r:id="rId1" xr:uid="{83DE8D99-0833-4702-B580-3920DBF18987}"/>
  </hyperlinks>
  <pageMargins left="0.7" right="0.7" top="0.75" bottom="0.75" header="0.3" footer="0.3"/>
  <pageSetup paperSize="9" orientation="portrait" verticalDpi="300" r:id="rId2"/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Punto de Equilibrio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Jesus Vazquez</cp:lastModifiedBy>
  <dcterms:created xsi:type="dcterms:W3CDTF">2015-10-27T19:43:04Z</dcterms:created>
  <dcterms:modified xsi:type="dcterms:W3CDTF">2020-04-23T23:14:38Z</dcterms:modified>
</cp:coreProperties>
</file>